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" yWindow="10" windowWidth="11340" windowHeight="6550" activeTab="0"/>
  </bookViews>
  <sheets>
    <sheet name="Samlet overblik" sheetId="1" r:id="rId1"/>
    <sheet name="ØK" sheetId="2" r:id="rId2"/>
    <sheet name="P &amp; T" sheetId="3" r:id="rId3"/>
    <sheet name="B &amp; U" sheetId="4" r:id="rId4"/>
    <sheet name="K &amp; F" sheetId="5" r:id="rId5"/>
    <sheet name="S&amp;S" sheetId="6" r:id="rId6"/>
    <sheet name="A&amp;I" sheetId="7" r:id="rId7"/>
  </sheets>
  <definedNames>
    <definedName name="_xlnm.Print_Area" localSheetId="1">'ØK'!$A$1:$G$14</definedName>
    <definedName name="_xlnm.Print_Titles" localSheetId="6">'A&amp;I'!$2:$4</definedName>
    <definedName name="_xlnm.Print_Titles" localSheetId="3">'B &amp; U'!$2:$4</definedName>
    <definedName name="_xlnm.Print_Titles" localSheetId="4">'K &amp; F'!$2:$4</definedName>
    <definedName name="_xlnm.Print_Titles" localSheetId="5">'S&amp;S'!$2:$4</definedName>
    <definedName name="_xlnm.Print_Titles" localSheetId="1">'ØK'!$1:$4</definedName>
  </definedNames>
  <calcPr calcMode="manual" fullCalcOnLoad="1"/>
</workbook>
</file>

<file path=xl/sharedStrings.xml><?xml version="1.0" encoding="utf-8"?>
<sst xmlns="http://schemas.openxmlformats.org/spreadsheetml/2006/main" count="73" uniqueCount="45">
  <si>
    <t>I alt</t>
  </si>
  <si>
    <t>Udvalg for Børn og Undervisning</t>
  </si>
  <si>
    <t>Udvalg for Kultur og Fritid</t>
  </si>
  <si>
    <t>Udvalg for Arbejdsmarked og Integration</t>
  </si>
  <si>
    <t>Sum</t>
  </si>
  <si>
    <t xml:space="preserve">Udvalg </t>
  </si>
  <si>
    <t>Økonomiudvalg</t>
  </si>
  <si>
    <t>Udvalg for Plan og Teknik</t>
  </si>
  <si>
    <t>Udvalg for Social og Sundhed</t>
  </si>
  <si>
    <t>Dok. nr.</t>
  </si>
  <si>
    <t>Oversigt over tekniske ændringer efter den 2. juli 2013</t>
  </si>
  <si>
    <r>
      <t xml:space="preserve">Driftsudgifter </t>
    </r>
    <r>
      <rPr>
        <b/>
        <sz val="10"/>
        <rFont val="Arial"/>
        <family val="2"/>
      </rPr>
      <t>(hele kr. og 2013-priser) + = udgifter</t>
    </r>
  </si>
  <si>
    <t>Tilpasning af medfinansiering efter KL's udmelding</t>
  </si>
  <si>
    <t>93928-13</t>
  </si>
  <si>
    <t>1.</t>
  </si>
  <si>
    <t>2.</t>
  </si>
  <si>
    <t>3.</t>
  </si>
  <si>
    <t>Jfr. ovenfor, ændring 3. Mindre udgift til personligt tillæg</t>
  </si>
  <si>
    <t>Jfr. ovenfor, ændring 3. Mindre udgift til boligydelse.</t>
  </si>
  <si>
    <t>4.</t>
  </si>
  <si>
    <r>
      <t>Sygedagpenge.</t>
    </r>
    <r>
      <rPr>
        <sz val="12"/>
        <rFont val="Arial"/>
        <family val="2"/>
      </rPr>
      <t xml:space="preserve"> Spares yderligere 2 mio. kr.. Årsagen er lovændringerne, hvor der ikke udbetales sygedagpenge for bestemte helligdage (6 i alt) samt, at optjeningskravet for at være berettiget til sygedagpenge er øget fra 13 til 26 uger. </t>
    </r>
  </si>
  <si>
    <t>5.</t>
  </si>
  <si>
    <t>6.</t>
  </si>
  <si>
    <t>7.</t>
  </si>
  <si>
    <r>
      <t xml:space="preserve">Arbejdsmarkedsydelse. </t>
    </r>
    <r>
      <rPr>
        <sz val="12"/>
        <rFont val="Arial"/>
        <family val="2"/>
      </rPr>
      <t>Ny ydelse for perioden 1.1.2014-30.6.2016 til borgere, hvor dagpengeretten ophører. Der budgetteres med 1,850 mio. kr. svarende til den midlertidige uddannelsesordning for 2013.</t>
    </r>
  </si>
  <si>
    <r>
      <rPr>
        <b/>
        <sz val="12"/>
        <rFont val="Arial"/>
        <family val="2"/>
      </rPr>
      <t>Frit valg</t>
    </r>
    <r>
      <rPr>
        <sz val="12"/>
        <rFont val="Arial"/>
        <family val="0"/>
      </rPr>
      <t>: Nulstilling af budget til Projekt rengøring med omtanke, da projektet er afsluttet</t>
    </r>
  </si>
  <si>
    <r>
      <rPr>
        <b/>
        <sz val="12"/>
        <rFont val="Arial"/>
        <family val="2"/>
      </rPr>
      <t>Frit valg</t>
    </r>
    <r>
      <rPr>
        <sz val="12"/>
        <rFont val="Arial"/>
        <family val="2"/>
      </rPr>
      <t>: Budget til indkøb af materialer til Rengøring med omtanke efter integration i frit valg</t>
    </r>
  </si>
  <si>
    <t>98573-13</t>
  </si>
  <si>
    <t xml:space="preserve">Korrektion af flytning mellem udvalg, </t>
  </si>
  <si>
    <r>
      <t xml:space="preserve">Korrektion af flytning mellem udvalg, </t>
    </r>
    <r>
      <rPr>
        <sz val="12"/>
        <rFont val="Arial"/>
        <family val="2"/>
      </rPr>
      <t>UU-området</t>
    </r>
  </si>
  <si>
    <t>Korrektion af flytning mellem udvalg, pulje til tyveri- &amp; løsøre</t>
  </si>
  <si>
    <t>Beløb vedr. beskæftigelsestilskud (forsikrede ledige) med i hovedoversigt pr. 2.7.2013</t>
  </si>
  <si>
    <t xml:space="preserve"> </t>
  </si>
  <si>
    <t xml:space="preserve">Energibesparende foranstaltninger, tilpasning </t>
  </si>
  <si>
    <t>83789-13</t>
  </si>
  <si>
    <t>Ændring vedr. pris- og lønstigninger</t>
  </si>
  <si>
    <t>Netto</t>
  </si>
  <si>
    <t>Tjenestemandspension, tilretning af pensionsforpligtigelser</t>
  </si>
  <si>
    <t>114256-13</t>
  </si>
  <si>
    <r>
      <t xml:space="preserve">Social og Sundhed: </t>
    </r>
    <r>
      <rPr>
        <sz val="12"/>
        <rFont val="Arial"/>
        <family val="2"/>
      </rPr>
      <t>Fælles medicinkort, Central database til registrering af borgeres aktuelle medicinforbrug</t>
    </r>
  </si>
  <si>
    <r>
      <rPr>
        <b/>
        <sz val="12"/>
        <rFont val="Arial"/>
        <family val="2"/>
      </rPr>
      <t>Forsikrede ledige</t>
    </r>
    <r>
      <rPr>
        <sz val="12"/>
        <rFont val="Arial"/>
        <family val="2"/>
      </rPr>
      <t xml:space="preserve">. Reduktion af beskæftigelsestillæget jfr. statens udmeldinger grundet skøn om færre ledige og flere, der falder ud af dagpengesystemet. </t>
    </r>
  </si>
  <si>
    <r>
      <rPr>
        <b/>
        <sz val="12"/>
        <rFont val="Arial"/>
        <family val="2"/>
      </rPr>
      <t>EGU</t>
    </r>
    <r>
      <rPr>
        <sz val="12"/>
        <rFont val="Arial"/>
        <family val="2"/>
      </rPr>
      <t>. Praktikløn - AER bidraget reduceres fra 30 kr. til 14 kr. pr. time og ophør for nye praktikker i 2014. Medfører mindre indtægt.</t>
    </r>
  </si>
  <si>
    <r>
      <rPr>
        <b/>
        <sz val="12"/>
        <rFont val="Arial"/>
        <family val="2"/>
      </rPr>
      <t>Førtidspension</t>
    </r>
    <r>
      <rPr>
        <sz val="12"/>
        <rFont val="Arial"/>
        <family val="2"/>
      </rPr>
      <t>. Lovændring, hvor modtagere  bevilget efter den gamle ordning før 1.1. 2003 får mulighed for i løbet af 2013 at overgå til førtidspension efter den nye ordning. Det skønnes at 32 % af 115.000 borgere vil overgå til nye ordning. Medfører merudgift til førtidspension og mindre udgift til henholdsvis personligt tillæg og boligydelse.</t>
    </r>
  </si>
  <si>
    <r>
      <t>Kontanthjælp.</t>
    </r>
    <r>
      <rPr>
        <sz val="12"/>
        <rFont val="Arial"/>
        <family val="2"/>
      </rPr>
      <t xml:space="preserve"> Flere i privat løntilskud samt flere modtagere. Over 1.000 modtagere i 2. kvartal med juni med 1.044 som højeste antal.</t>
    </r>
  </si>
  <si>
    <r>
      <t xml:space="preserve">Seniorjob. </t>
    </r>
    <r>
      <rPr>
        <sz val="12"/>
        <rFont val="Arial"/>
        <family val="2"/>
      </rPr>
      <t>Ny lovgivning om midlertidig arbejdsmarkeds-ydelse fra 1.1.2014 til borgere, der mister retten til dagpenge. Betyder, at retten til seniorjob udsættes op til 1 1/4 år. Budgettet reduceres fra 40 til 30 årsværk.</t>
    </r>
  </si>
</sst>
</file>

<file path=xl/styles.xml><?xml version="1.0" encoding="utf-8"?>
<styleSheet xmlns="http://schemas.openxmlformats.org/spreadsheetml/2006/main">
  <numFmts count="2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#,##0.0"/>
    <numFmt numFmtId="179" formatCode="0.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4"/>
      <name val="Arial"/>
      <family val="0"/>
    </font>
    <font>
      <b/>
      <i/>
      <sz val="12"/>
      <name val="Arial"/>
      <family val="0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4" borderId="3" applyNumberFormat="0" applyAlignment="0" applyProtection="0"/>
    <xf numFmtId="0" fontId="6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33" borderId="10" xfId="0" applyFont="1" applyFill="1" applyBorder="1" applyAlignment="1">
      <alignment horizontal="center" wrapText="1"/>
    </xf>
    <xf numFmtId="179" fontId="4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179" fontId="0" fillId="0" borderId="0" xfId="0" applyNumberFormat="1" applyAlignment="1">
      <alignment/>
    </xf>
    <xf numFmtId="0" fontId="5" fillId="33" borderId="11" xfId="0" applyNumberFormat="1" applyFont="1" applyFill="1" applyBorder="1" applyAlignment="1">
      <alignment horizontal="center" wrapText="1"/>
    </xf>
    <xf numFmtId="3" fontId="4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4" fillId="0" borderId="13" xfId="0" applyNumberFormat="1" applyFont="1" applyBorder="1" applyAlignment="1">
      <alignment vertical="center"/>
    </xf>
    <xf numFmtId="0" fontId="4" fillId="0" borderId="0" xfId="0" applyFont="1" applyAlignment="1" quotePrefix="1">
      <alignment/>
    </xf>
    <xf numFmtId="0" fontId="0" fillId="0" borderId="0" xfId="0" applyFill="1" applyAlignment="1">
      <alignment/>
    </xf>
    <xf numFmtId="0" fontId="5" fillId="33" borderId="14" xfId="0" applyFont="1" applyFill="1" applyBorder="1" applyAlignment="1">
      <alignment horizontal="center" wrapText="1"/>
    </xf>
    <xf numFmtId="0" fontId="5" fillId="33" borderId="15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3" fontId="4" fillId="0" borderId="16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indent="1"/>
    </xf>
    <xf numFmtId="3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right" vertical="center"/>
    </xf>
    <xf numFmtId="3" fontId="10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3" fontId="10" fillId="0" borderId="10" xfId="0" applyNumberFormat="1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3" fontId="10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16" xfId="0" applyNumberFormat="1" applyFont="1" applyBorder="1" applyAlignment="1">
      <alignment horizontal="center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left" vertical="top" inden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vertical="top" wrapText="1"/>
    </xf>
    <xf numFmtId="3" fontId="5" fillId="0" borderId="10" xfId="0" applyNumberFormat="1" applyFont="1" applyBorder="1" applyAlignment="1">
      <alignment vertical="center"/>
    </xf>
    <xf numFmtId="3" fontId="3" fillId="0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0" fontId="10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vertical="center" wrapText="1"/>
    </xf>
    <xf numFmtId="3" fontId="4" fillId="0" borderId="13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22" xfId="0" applyBorder="1" applyAlignment="1">
      <alignment/>
    </xf>
    <xf numFmtId="0" fontId="5" fillId="33" borderId="21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0" fontId="5" fillId="33" borderId="24" xfId="0" applyFont="1" applyFill="1" applyBorder="1" applyAlignment="1">
      <alignment/>
    </xf>
    <xf numFmtId="0" fontId="2" fillId="0" borderId="15" xfId="0" applyFont="1" applyBorder="1" applyAlignment="1">
      <alignment/>
    </xf>
    <xf numFmtId="0" fontId="5" fillId="33" borderId="25" xfId="0" applyFont="1" applyFill="1" applyBorder="1" applyAlignment="1">
      <alignment/>
    </xf>
    <xf numFmtId="0" fontId="2" fillId="0" borderId="16" xfId="0" applyFont="1" applyBorder="1" applyAlignment="1">
      <alignment/>
    </xf>
    <xf numFmtId="0" fontId="5" fillId="33" borderId="14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5" fillId="0" borderId="2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33" borderId="14" xfId="0" applyFont="1" applyFill="1" applyBorder="1" applyAlignment="1">
      <alignment horizontal="center" wrapText="1"/>
    </xf>
    <xf numFmtId="0" fontId="4" fillId="33" borderId="26" xfId="0" applyFont="1" applyFill="1" applyBorder="1" applyAlignment="1">
      <alignment horizontal="center" wrapText="1"/>
    </xf>
    <xf numFmtId="0" fontId="9" fillId="0" borderId="21" xfId="0" applyFont="1" applyBorder="1" applyAlignment="1">
      <alignment vertical="center"/>
    </xf>
    <xf numFmtId="0" fontId="3" fillId="0" borderId="11" xfId="0" applyFont="1" applyBorder="1" applyAlignment="1">
      <alignment/>
    </xf>
    <xf numFmtId="0" fontId="9" fillId="0" borderId="11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33" borderId="29" xfId="0" applyFont="1" applyFill="1" applyBorder="1" applyAlignment="1">
      <alignment/>
    </xf>
    <xf numFmtId="0" fontId="2" fillId="0" borderId="30" xfId="0" applyFont="1" applyBorder="1" applyAlignment="1">
      <alignment/>
    </xf>
    <xf numFmtId="0" fontId="4" fillId="33" borderId="12" xfId="0" applyFont="1" applyFill="1" applyBorder="1" applyAlignment="1">
      <alignment horizontal="center" wrapText="1"/>
    </xf>
    <xf numFmtId="0" fontId="3" fillId="0" borderId="11" xfId="0" applyFont="1" applyBorder="1" applyAlignment="1">
      <alignment vertical="center"/>
    </xf>
  </cellXfs>
  <cellStyles count="50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mma 2" xfId="42"/>
    <cellStyle name="Kontroller celle" xfId="43"/>
    <cellStyle name="Hyperlink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362450" y="4714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13</xdr:row>
      <xdr:rowOff>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4362450" y="4714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362450" y="1362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1800225</xdr:colOff>
      <xdr:row>12</xdr:row>
      <xdr:rowOff>0</xdr:rowOff>
    </xdr:from>
    <xdr:ext cx="85725" cy="219075"/>
    <xdr:sp fLocksText="0">
      <xdr:nvSpPr>
        <xdr:cNvPr id="2" name="Text Box 3"/>
        <xdr:cNvSpPr txBox="1">
          <a:spLocks noChangeArrowheads="1"/>
        </xdr:cNvSpPr>
      </xdr:nvSpPr>
      <xdr:spPr>
        <a:xfrm>
          <a:off x="2257425" y="4295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12</xdr:row>
      <xdr:rowOff>0</xdr:rowOff>
    </xdr:from>
    <xdr:ext cx="85725" cy="219075"/>
    <xdr:sp fLocksText="0">
      <xdr:nvSpPr>
        <xdr:cNvPr id="3" name="Text Box 5"/>
        <xdr:cNvSpPr txBox="1">
          <a:spLocks noChangeArrowheads="1"/>
        </xdr:cNvSpPr>
      </xdr:nvSpPr>
      <xdr:spPr>
        <a:xfrm>
          <a:off x="2257425" y="4295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12</xdr:row>
      <xdr:rowOff>0</xdr:rowOff>
    </xdr:from>
    <xdr:ext cx="85725" cy="219075"/>
    <xdr:sp fLocksText="0">
      <xdr:nvSpPr>
        <xdr:cNvPr id="4" name="Text Box 6"/>
        <xdr:cNvSpPr txBox="1">
          <a:spLocks noChangeArrowheads="1"/>
        </xdr:cNvSpPr>
      </xdr:nvSpPr>
      <xdr:spPr>
        <a:xfrm>
          <a:off x="2257425" y="4295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12</xdr:row>
      <xdr:rowOff>0</xdr:rowOff>
    </xdr:from>
    <xdr:ext cx="85725" cy="219075"/>
    <xdr:sp fLocksText="0">
      <xdr:nvSpPr>
        <xdr:cNvPr id="5" name="Text Box 7"/>
        <xdr:cNvSpPr txBox="1">
          <a:spLocks noChangeArrowheads="1"/>
        </xdr:cNvSpPr>
      </xdr:nvSpPr>
      <xdr:spPr>
        <a:xfrm>
          <a:off x="2257425" y="4295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12</xdr:row>
      <xdr:rowOff>0</xdr:rowOff>
    </xdr:from>
    <xdr:ext cx="85725" cy="219075"/>
    <xdr:sp fLocksText="0">
      <xdr:nvSpPr>
        <xdr:cNvPr id="6" name="Text Box 8"/>
        <xdr:cNvSpPr txBox="1">
          <a:spLocks noChangeArrowheads="1"/>
        </xdr:cNvSpPr>
      </xdr:nvSpPr>
      <xdr:spPr>
        <a:xfrm>
          <a:off x="2257425" y="4295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12</xdr:row>
      <xdr:rowOff>0</xdr:rowOff>
    </xdr:from>
    <xdr:ext cx="85725" cy="219075"/>
    <xdr:sp fLocksText="0">
      <xdr:nvSpPr>
        <xdr:cNvPr id="7" name="Text Box 9"/>
        <xdr:cNvSpPr txBox="1">
          <a:spLocks noChangeArrowheads="1"/>
        </xdr:cNvSpPr>
      </xdr:nvSpPr>
      <xdr:spPr>
        <a:xfrm>
          <a:off x="2257425" y="4295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12</xdr:row>
      <xdr:rowOff>0</xdr:rowOff>
    </xdr:from>
    <xdr:ext cx="85725" cy="219075"/>
    <xdr:sp fLocksText="0">
      <xdr:nvSpPr>
        <xdr:cNvPr id="8" name="Text Box 10"/>
        <xdr:cNvSpPr txBox="1">
          <a:spLocks noChangeArrowheads="1"/>
        </xdr:cNvSpPr>
      </xdr:nvSpPr>
      <xdr:spPr>
        <a:xfrm>
          <a:off x="2257425" y="4295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12</xdr:row>
      <xdr:rowOff>0</xdr:rowOff>
    </xdr:from>
    <xdr:ext cx="85725" cy="219075"/>
    <xdr:sp fLocksText="0">
      <xdr:nvSpPr>
        <xdr:cNvPr id="9" name="Text Box 11"/>
        <xdr:cNvSpPr txBox="1">
          <a:spLocks noChangeArrowheads="1"/>
        </xdr:cNvSpPr>
      </xdr:nvSpPr>
      <xdr:spPr>
        <a:xfrm>
          <a:off x="2257425" y="4295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12</xdr:row>
      <xdr:rowOff>0</xdr:rowOff>
    </xdr:from>
    <xdr:ext cx="85725" cy="219075"/>
    <xdr:sp fLocksText="0">
      <xdr:nvSpPr>
        <xdr:cNvPr id="10" name="Text Box 12"/>
        <xdr:cNvSpPr txBox="1">
          <a:spLocks noChangeArrowheads="1"/>
        </xdr:cNvSpPr>
      </xdr:nvSpPr>
      <xdr:spPr>
        <a:xfrm>
          <a:off x="2257425" y="4295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12</xdr:row>
      <xdr:rowOff>0</xdr:rowOff>
    </xdr:from>
    <xdr:ext cx="85725" cy="219075"/>
    <xdr:sp fLocksText="0">
      <xdr:nvSpPr>
        <xdr:cNvPr id="11" name="Text Box 13"/>
        <xdr:cNvSpPr txBox="1">
          <a:spLocks noChangeArrowheads="1"/>
        </xdr:cNvSpPr>
      </xdr:nvSpPr>
      <xdr:spPr>
        <a:xfrm>
          <a:off x="2257425" y="4295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85725" cy="219075"/>
    <xdr:sp fLocksText="0">
      <xdr:nvSpPr>
        <xdr:cNvPr id="12" name="Text Box 14"/>
        <xdr:cNvSpPr txBox="1">
          <a:spLocks noChangeArrowheads="1"/>
        </xdr:cNvSpPr>
      </xdr:nvSpPr>
      <xdr:spPr>
        <a:xfrm>
          <a:off x="2257425" y="13620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85725" cy="219075"/>
    <xdr:sp fLocksText="0">
      <xdr:nvSpPr>
        <xdr:cNvPr id="13" name="Text Box 16"/>
        <xdr:cNvSpPr txBox="1">
          <a:spLocks noChangeArrowheads="1"/>
        </xdr:cNvSpPr>
      </xdr:nvSpPr>
      <xdr:spPr>
        <a:xfrm>
          <a:off x="2257425" y="13620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5</xdr:row>
      <xdr:rowOff>0</xdr:rowOff>
    </xdr:from>
    <xdr:ext cx="85725" cy="209550"/>
    <xdr:sp fLocksText="0">
      <xdr:nvSpPr>
        <xdr:cNvPr id="14" name="Text Box 17"/>
        <xdr:cNvSpPr txBox="1">
          <a:spLocks noChangeArrowheads="1"/>
        </xdr:cNvSpPr>
      </xdr:nvSpPr>
      <xdr:spPr>
        <a:xfrm>
          <a:off x="2257425" y="1733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85725" cy="219075"/>
    <xdr:sp fLocksText="0">
      <xdr:nvSpPr>
        <xdr:cNvPr id="15" name="Text Box 18"/>
        <xdr:cNvSpPr txBox="1">
          <a:spLocks noChangeArrowheads="1"/>
        </xdr:cNvSpPr>
      </xdr:nvSpPr>
      <xdr:spPr>
        <a:xfrm>
          <a:off x="2257425" y="13620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448175" y="40481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12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4448175" y="4048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572000" y="4676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14</xdr:row>
      <xdr:rowOff>0</xdr:rowOff>
    </xdr:from>
    <xdr:ext cx="76200" cy="161925"/>
    <xdr:sp fLocksText="0">
      <xdr:nvSpPr>
        <xdr:cNvPr id="2" name="Text Box 2"/>
        <xdr:cNvSpPr txBox="1">
          <a:spLocks noChangeArrowheads="1"/>
        </xdr:cNvSpPr>
      </xdr:nvSpPr>
      <xdr:spPr>
        <a:xfrm>
          <a:off x="4572000" y="4676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3" name="AutoShape 5"/>
        <xdr:cNvSpPr>
          <a:spLocks/>
        </xdr:cNvSpPr>
      </xdr:nvSpPr>
      <xdr:spPr>
        <a:xfrm>
          <a:off x="4572000" y="4676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14</xdr:row>
      <xdr:rowOff>0</xdr:rowOff>
    </xdr:from>
    <xdr:ext cx="76200" cy="161925"/>
    <xdr:sp fLocksText="0">
      <xdr:nvSpPr>
        <xdr:cNvPr id="4" name="Text Box 6"/>
        <xdr:cNvSpPr txBox="1">
          <a:spLocks noChangeArrowheads="1"/>
        </xdr:cNvSpPr>
      </xdr:nvSpPr>
      <xdr:spPr>
        <a:xfrm>
          <a:off x="4572000" y="4676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5" name="AutoShape 7"/>
        <xdr:cNvSpPr>
          <a:spLocks/>
        </xdr:cNvSpPr>
      </xdr:nvSpPr>
      <xdr:spPr>
        <a:xfrm>
          <a:off x="4572000" y="40481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6" name="Text Box 8"/>
        <xdr:cNvSpPr txBox="1">
          <a:spLocks noChangeArrowheads="1"/>
        </xdr:cNvSpPr>
      </xdr:nvSpPr>
      <xdr:spPr>
        <a:xfrm>
          <a:off x="4572000" y="435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7" name="AutoShape 9"/>
        <xdr:cNvSpPr>
          <a:spLocks/>
        </xdr:cNvSpPr>
      </xdr:nvSpPr>
      <xdr:spPr>
        <a:xfrm>
          <a:off x="4572000" y="4676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14</xdr:row>
      <xdr:rowOff>0</xdr:rowOff>
    </xdr:from>
    <xdr:ext cx="76200" cy="161925"/>
    <xdr:sp fLocksText="0">
      <xdr:nvSpPr>
        <xdr:cNvPr id="8" name="Text Box 10"/>
        <xdr:cNvSpPr txBox="1">
          <a:spLocks noChangeArrowheads="1"/>
        </xdr:cNvSpPr>
      </xdr:nvSpPr>
      <xdr:spPr>
        <a:xfrm>
          <a:off x="4572000" y="4676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362450" y="510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16</xdr:row>
      <xdr:rowOff>0</xdr:rowOff>
    </xdr:from>
    <xdr:ext cx="76200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4362450" y="5105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495800" y="5229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14</xdr:row>
      <xdr:rowOff>0</xdr:rowOff>
    </xdr:from>
    <xdr:ext cx="76200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4495800" y="5229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438650" y="8010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14</xdr:row>
      <xdr:rowOff>0</xdr:rowOff>
    </xdr:from>
    <xdr:ext cx="76200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4438650" y="8010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="75" zoomScaleNormal="75" zoomScalePageLayoutView="0" workbookViewId="0" topLeftCell="A1">
      <selection activeCell="A11" sqref="A11:B11"/>
    </sheetView>
  </sheetViews>
  <sheetFormatPr defaultColWidth="9.140625" defaultRowHeight="12.75"/>
  <cols>
    <col min="1" max="1" width="5.57421875" style="2" customWidth="1"/>
    <col min="2" max="2" width="59.8515625" style="0" customWidth="1"/>
    <col min="3" max="3" width="14.00390625" style="12" customWidth="1"/>
    <col min="4" max="4" width="15.8515625" style="7" customWidth="1"/>
    <col min="5" max="7" width="15.8515625" style="0" customWidth="1"/>
  </cols>
  <sheetData>
    <row r="1" spans="1:7" ht="30" customHeight="1">
      <c r="A1" s="81"/>
      <c r="B1" s="81"/>
      <c r="C1" s="81"/>
      <c r="D1" s="81"/>
      <c r="E1" s="81"/>
      <c r="F1" s="81"/>
      <c r="G1" s="81"/>
    </row>
    <row r="2" spans="1:7" ht="33" customHeight="1">
      <c r="A2" s="82" t="s">
        <v>10</v>
      </c>
      <c r="B2" s="83"/>
      <c r="C2" s="83"/>
      <c r="D2" s="83"/>
      <c r="E2" s="83"/>
      <c r="F2" s="83"/>
      <c r="G2" s="84"/>
    </row>
    <row r="3" spans="1:7" ht="27" customHeight="1">
      <c r="A3" s="85" t="s">
        <v>5</v>
      </c>
      <c r="B3" s="86"/>
      <c r="C3" s="89"/>
      <c r="D3" s="91" t="s">
        <v>11</v>
      </c>
      <c r="E3" s="92"/>
      <c r="F3" s="92"/>
      <c r="G3" s="93"/>
    </row>
    <row r="4" spans="1:7" ht="24" customHeight="1">
      <c r="A4" s="87"/>
      <c r="B4" s="88"/>
      <c r="C4" s="90"/>
      <c r="D4" s="8">
        <v>2014</v>
      </c>
      <c r="E4" s="4">
        <v>2015</v>
      </c>
      <c r="F4" s="4">
        <v>2016</v>
      </c>
      <c r="G4" s="4">
        <v>2017</v>
      </c>
    </row>
    <row r="5" spans="1:7" ht="27" customHeight="1">
      <c r="A5" s="96" t="s">
        <v>6</v>
      </c>
      <c r="B5" s="97"/>
      <c r="C5" s="9"/>
      <c r="D5" s="9">
        <f>ØK!D14</f>
        <v>3394508</v>
      </c>
      <c r="E5" s="9">
        <f>ØK!E14</f>
        <v>4537418</v>
      </c>
      <c r="F5" s="9">
        <f>ØK!F14</f>
        <v>3677418</v>
      </c>
      <c r="G5" s="9">
        <f>ØK!G14</f>
        <v>1077418</v>
      </c>
    </row>
    <row r="6" spans="1:7" ht="27" customHeight="1">
      <c r="A6" s="75" t="s">
        <v>7</v>
      </c>
      <c r="B6" s="76"/>
      <c r="C6" s="13"/>
      <c r="D6" s="13">
        <f>+'P &amp; T'!D12</f>
        <v>0</v>
      </c>
      <c r="E6" s="13">
        <f>+'P &amp; T'!E12</f>
        <v>0</v>
      </c>
      <c r="F6" s="13">
        <f>+'P &amp; T'!F12</f>
        <v>0</v>
      </c>
      <c r="G6" s="13">
        <f>+'P &amp; T'!G12</f>
        <v>0</v>
      </c>
    </row>
    <row r="7" spans="1:7" ht="27" customHeight="1">
      <c r="A7" s="75" t="s">
        <v>1</v>
      </c>
      <c r="B7" s="76"/>
      <c r="C7" s="13"/>
      <c r="D7" s="13">
        <f>'B &amp; U'!D14</f>
        <v>0</v>
      </c>
      <c r="E7" s="13">
        <f>'B &amp; U'!E14</f>
        <v>0</v>
      </c>
      <c r="F7" s="13">
        <f>'B &amp; U'!F14</f>
        <v>0</v>
      </c>
      <c r="G7" s="13">
        <f>'B &amp; U'!G14</f>
        <v>0</v>
      </c>
    </row>
    <row r="8" spans="1:7" ht="27" customHeight="1">
      <c r="A8" s="75" t="s">
        <v>2</v>
      </c>
      <c r="B8" s="76"/>
      <c r="C8" s="13"/>
      <c r="D8" s="13">
        <f>+'K &amp; F'!D16</f>
        <v>0</v>
      </c>
      <c r="E8" s="13">
        <f>+'K &amp; F'!E16</f>
        <v>0</v>
      </c>
      <c r="F8" s="13">
        <f>+'K &amp; F'!F16</f>
        <v>0</v>
      </c>
      <c r="G8" s="13">
        <f>+'K &amp; F'!G16</f>
        <v>0</v>
      </c>
    </row>
    <row r="9" spans="1:7" ht="27" customHeight="1">
      <c r="A9" s="75" t="s">
        <v>8</v>
      </c>
      <c r="B9" s="76"/>
      <c r="C9" s="13"/>
      <c r="D9" s="13">
        <f>+'S&amp;S'!D14</f>
        <v>-2835965</v>
      </c>
      <c r="E9" s="13">
        <f>+'S&amp;S'!E14</f>
        <v>-3090340</v>
      </c>
      <c r="F9" s="13">
        <f>+'S&amp;S'!F14</f>
        <v>-3090340</v>
      </c>
      <c r="G9" s="13">
        <f>+'S&amp;S'!G14</f>
        <v>-3090340</v>
      </c>
    </row>
    <row r="10" spans="1:7" ht="27" customHeight="1">
      <c r="A10" s="75" t="s">
        <v>3</v>
      </c>
      <c r="B10" s="76"/>
      <c r="C10" s="13"/>
      <c r="D10" s="13">
        <f>+'A&amp;I'!D14</f>
        <v>-7501000</v>
      </c>
      <c r="E10" s="13">
        <f>+'A&amp;I'!E14</f>
        <v>-7501000</v>
      </c>
      <c r="F10" s="13">
        <f>+'A&amp;I'!F14</f>
        <v>-7501000</v>
      </c>
      <c r="G10" s="13">
        <f>+'A&amp;I'!G14</f>
        <v>-7501000</v>
      </c>
    </row>
    <row r="11" spans="1:7" ht="41.25" customHeight="1">
      <c r="A11" s="77" t="s">
        <v>31</v>
      </c>
      <c r="B11" s="78"/>
      <c r="C11" s="13"/>
      <c r="D11" s="13">
        <v>10500000</v>
      </c>
      <c r="E11" s="13">
        <v>10500000</v>
      </c>
      <c r="F11" s="13">
        <v>10500000</v>
      </c>
      <c r="G11" s="13">
        <v>10500000</v>
      </c>
    </row>
    <row r="12" spans="1:7" ht="27" customHeight="1">
      <c r="A12" s="75"/>
      <c r="B12" s="76"/>
      <c r="C12" s="13"/>
      <c r="D12" s="13"/>
      <c r="E12" s="13"/>
      <c r="F12" s="13"/>
      <c r="G12" s="70" t="s">
        <v>32</v>
      </c>
    </row>
    <row r="13" spans="1:7" ht="27" customHeight="1">
      <c r="A13" s="79" t="s">
        <v>4</v>
      </c>
      <c r="B13" s="80"/>
      <c r="C13" s="56"/>
      <c r="D13" s="56">
        <f>SUM(D5:D12)</f>
        <v>3557543</v>
      </c>
      <c r="E13" s="56">
        <f>SUM(E5:E12)</f>
        <v>4446078</v>
      </c>
      <c r="F13" s="56">
        <f>SUM(F5:F12)</f>
        <v>3586078</v>
      </c>
      <c r="G13" s="56">
        <f>SUM(G5:G12)</f>
        <v>986078</v>
      </c>
    </row>
    <row r="14" spans="1:7" ht="27" customHeight="1">
      <c r="A14" s="79" t="s">
        <v>35</v>
      </c>
      <c r="B14" s="80"/>
      <c r="C14" s="19"/>
      <c r="D14" s="19">
        <v>-2300000</v>
      </c>
      <c r="E14" s="19"/>
      <c r="F14" s="19"/>
      <c r="G14" s="19"/>
    </row>
    <row r="15" spans="1:7" ht="26.25" customHeight="1">
      <c r="A15" s="94" t="s">
        <v>36</v>
      </c>
      <c r="B15" s="95"/>
      <c r="C15" s="19"/>
      <c r="D15" s="19">
        <f>D13+D14</f>
        <v>1257543</v>
      </c>
      <c r="E15" s="19"/>
      <c r="F15" s="19"/>
      <c r="G15" s="19"/>
    </row>
    <row r="16" spans="2:7" ht="17.25">
      <c r="B16" s="2"/>
      <c r="C16" s="10"/>
      <c r="D16" s="5"/>
      <c r="E16" s="2"/>
      <c r="F16" s="2"/>
      <c r="G16" s="2"/>
    </row>
    <row r="17" spans="2:7" ht="17.25">
      <c r="B17" s="2"/>
      <c r="C17" s="10"/>
      <c r="D17" s="5"/>
      <c r="E17" s="2"/>
      <c r="F17" s="2"/>
      <c r="G17" s="2"/>
    </row>
    <row r="18" spans="2:7" ht="17.25">
      <c r="B18" s="1"/>
      <c r="C18" s="11"/>
      <c r="D18" s="6"/>
      <c r="E18" s="1"/>
      <c r="F18" s="1"/>
      <c r="G18" s="1"/>
    </row>
    <row r="19" spans="2:7" ht="17.25">
      <c r="B19" s="1"/>
      <c r="C19" s="11"/>
      <c r="D19" s="6"/>
      <c r="E19" s="1"/>
      <c r="F19" s="1"/>
      <c r="G19" s="1"/>
    </row>
    <row r="20" spans="2:7" ht="17.25">
      <c r="B20" s="1"/>
      <c r="C20" s="11"/>
      <c r="D20" s="6"/>
      <c r="E20" s="1"/>
      <c r="F20" s="1"/>
      <c r="G20" s="1"/>
    </row>
  </sheetData>
  <sheetProtection/>
  <mergeCells count="16">
    <mergeCell ref="A1:G1"/>
    <mergeCell ref="A2:G2"/>
    <mergeCell ref="A3:B4"/>
    <mergeCell ref="C3:C4"/>
    <mergeCell ref="D3:G3"/>
    <mergeCell ref="A15:B15"/>
    <mergeCell ref="A13:B13"/>
    <mergeCell ref="A5:B5"/>
    <mergeCell ref="A6:B6"/>
    <mergeCell ref="A7:B7"/>
    <mergeCell ref="A8:B8"/>
    <mergeCell ref="A9:B9"/>
    <mergeCell ref="A10:B10"/>
    <mergeCell ref="A11:B11"/>
    <mergeCell ref="A12:B12"/>
    <mergeCell ref="A14:B14"/>
  </mergeCells>
  <printOptions/>
  <pageMargins left="0.31496062992125984" right="0.2755905511811024" top="0.3937007874015748" bottom="0.5118110236220472" header="0.2755905511811024" footer="0"/>
  <pageSetup horizontalDpi="600" verticalDpi="600" orientation="landscape" paperSize="9" r:id="rId2"/>
  <headerFooter alignWithMargins="0">
    <oddHeader>&amp;CBudget 2014 - 2017
Tekniske ændringer efter den 2. juli 2013</oddHeader>
    <oddFooter>&amp;L&amp;8Nr. 117306-13 &amp;D&amp;T&amp;Rside 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="75" zoomScaleNormal="75" zoomScalePageLayoutView="0" workbookViewId="0" topLeftCell="A1">
      <selection activeCell="A11" sqref="A11:B11"/>
    </sheetView>
  </sheetViews>
  <sheetFormatPr defaultColWidth="9.140625" defaultRowHeight="12.75"/>
  <cols>
    <col min="1" max="1" width="6.8515625" style="2" customWidth="1"/>
    <col min="2" max="2" width="58.57421875" style="0" customWidth="1"/>
    <col min="3" max="3" width="14.00390625" style="12" customWidth="1"/>
    <col min="4" max="4" width="15.8515625" style="7" customWidth="1"/>
    <col min="5" max="7" width="15.8515625" style="0" customWidth="1"/>
    <col min="8" max="8" width="9.8515625" style="0" bestFit="1" customWidth="1"/>
  </cols>
  <sheetData>
    <row r="1" spans="1:7" ht="23.25" customHeight="1">
      <c r="A1" s="81"/>
      <c r="B1" s="81"/>
      <c r="C1" s="81"/>
      <c r="D1" s="81"/>
      <c r="E1" s="81"/>
      <c r="F1" s="81"/>
      <c r="G1" s="81"/>
    </row>
    <row r="2" spans="1:7" ht="33" customHeight="1">
      <c r="A2" s="82" t="s">
        <v>10</v>
      </c>
      <c r="B2" s="83"/>
      <c r="C2" s="83"/>
      <c r="D2" s="83"/>
      <c r="E2" s="83"/>
      <c r="F2" s="83"/>
      <c r="G2" s="84"/>
    </row>
    <row r="3" spans="1:7" ht="27" customHeight="1">
      <c r="A3" s="85" t="s">
        <v>6</v>
      </c>
      <c r="B3" s="86"/>
      <c r="C3" s="100" t="s">
        <v>9</v>
      </c>
      <c r="D3" s="91" t="s">
        <v>11</v>
      </c>
      <c r="E3" s="92"/>
      <c r="F3" s="92"/>
      <c r="G3" s="93"/>
    </row>
    <row r="4" spans="1:7" ht="24" customHeight="1">
      <c r="A4" s="87"/>
      <c r="B4" s="88"/>
      <c r="C4" s="101"/>
      <c r="D4" s="8">
        <v>2014</v>
      </c>
      <c r="E4" s="4">
        <v>2015</v>
      </c>
      <c r="F4" s="4">
        <v>2016</v>
      </c>
      <c r="G4" s="4">
        <v>2017</v>
      </c>
    </row>
    <row r="5" spans="1:7" ht="29.25" customHeight="1">
      <c r="A5" s="31">
        <v>502</v>
      </c>
      <c r="B5" s="62" t="s">
        <v>33</v>
      </c>
      <c r="C5" s="73" t="s">
        <v>34</v>
      </c>
      <c r="D5" s="32">
        <v>3252206</v>
      </c>
      <c r="E5" s="32">
        <v>4395116</v>
      </c>
      <c r="F5" s="32">
        <v>3535116</v>
      </c>
      <c r="G5" s="32">
        <v>935116</v>
      </c>
    </row>
    <row r="6" spans="1:7" ht="28.5" customHeight="1">
      <c r="A6" s="31">
        <v>504</v>
      </c>
      <c r="B6" s="62" t="s">
        <v>28</v>
      </c>
      <c r="C6" s="31"/>
      <c r="D6" s="32">
        <v>-348040</v>
      </c>
      <c r="E6" s="32">
        <v>-348040</v>
      </c>
      <c r="F6" s="32">
        <v>-348040</v>
      </c>
      <c r="G6" s="32">
        <v>-348040</v>
      </c>
    </row>
    <row r="7" spans="1:7" ht="29.25" customHeight="1">
      <c r="A7" s="31">
        <v>105</v>
      </c>
      <c r="B7" s="62" t="s">
        <v>29</v>
      </c>
      <c r="C7" s="31"/>
      <c r="D7" s="32">
        <v>-320270</v>
      </c>
      <c r="E7" s="32">
        <v>-320270</v>
      </c>
      <c r="F7" s="32">
        <v>-320270</v>
      </c>
      <c r="G7" s="32">
        <v>-320270</v>
      </c>
    </row>
    <row r="8" spans="1:7" ht="36" customHeight="1">
      <c r="A8" s="31">
        <v>101</v>
      </c>
      <c r="B8" s="62" t="s">
        <v>30</v>
      </c>
      <c r="C8" s="31"/>
      <c r="D8" s="32">
        <v>-140322</v>
      </c>
      <c r="E8" s="32">
        <v>-140322</v>
      </c>
      <c r="F8" s="32">
        <v>-140322</v>
      </c>
      <c r="G8" s="32">
        <v>-140322</v>
      </c>
    </row>
    <row r="9" spans="1:7" ht="36" customHeight="1">
      <c r="A9" s="31">
        <v>104</v>
      </c>
      <c r="B9" s="27" t="s">
        <v>37</v>
      </c>
      <c r="C9" s="31" t="s">
        <v>38</v>
      </c>
      <c r="D9" s="32">
        <v>950934</v>
      </c>
      <c r="E9" s="32">
        <v>950934</v>
      </c>
      <c r="F9" s="32">
        <v>950934</v>
      </c>
      <c r="G9" s="32">
        <v>950934</v>
      </c>
    </row>
    <row r="10" spans="1:7" ht="24" customHeight="1">
      <c r="A10" s="31"/>
      <c r="B10" s="27"/>
      <c r="C10" s="31"/>
      <c r="D10" s="32"/>
      <c r="E10" s="32"/>
      <c r="F10" s="32"/>
      <c r="G10" s="32"/>
    </row>
    <row r="11" spans="1:7" ht="24" customHeight="1">
      <c r="A11" s="31"/>
      <c r="B11" s="27"/>
      <c r="C11" s="31"/>
      <c r="D11" s="30"/>
      <c r="E11" s="30"/>
      <c r="F11" s="30"/>
      <c r="G11" s="30"/>
    </row>
    <row r="12" spans="1:7" ht="24" customHeight="1">
      <c r="A12" s="31"/>
      <c r="B12" s="27"/>
      <c r="C12" s="31"/>
      <c r="D12" s="30"/>
      <c r="E12" s="30"/>
      <c r="F12" s="30"/>
      <c r="G12" s="30"/>
    </row>
    <row r="13" spans="1:7" ht="24" customHeight="1">
      <c r="A13" s="31"/>
      <c r="B13" s="27"/>
      <c r="C13" s="31"/>
      <c r="D13" s="30"/>
      <c r="E13" s="30"/>
      <c r="F13" s="30"/>
      <c r="G13" s="30"/>
    </row>
    <row r="14" spans="1:7" ht="35.25" customHeight="1">
      <c r="A14" s="98" t="s">
        <v>0</v>
      </c>
      <c r="B14" s="99"/>
      <c r="C14" s="33"/>
      <c r="D14" s="33">
        <f>SUM(D5:D13)</f>
        <v>3394508</v>
      </c>
      <c r="E14" s="33">
        <f>SUM(E5:E13)</f>
        <v>4537418</v>
      </c>
      <c r="F14" s="33">
        <f>SUM(F5:F13)</f>
        <v>3677418</v>
      </c>
      <c r="G14" s="33">
        <f>SUM(G5:G13)</f>
        <v>1077418</v>
      </c>
    </row>
  </sheetData>
  <sheetProtection/>
  <mergeCells count="6">
    <mergeCell ref="A14:B14"/>
    <mergeCell ref="A1:G1"/>
    <mergeCell ref="C3:C4"/>
    <mergeCell ref="D3:G3"/>
    <mergeCell ref="A2:G2"/>
    <mergeCell ref="A3:B4"/>
  </mergeCells>
  <printOptions/>
  <pageMargins left="0.31496062992125984" right="0.2755905511811024" top="0.3937007874015748" bottom="0.5118110236220472" header="0.2755905511811024" footer="0"/>
  <pageSetup horizontalDpi="600" verticalDpi="600" orientation="landscape" paperSize="9" r:id="rId2"/>
  <headerFooter alignWithMargins="0">
    <oddHeader>&amp;CBudget 2014 - 2017
Tekniske ændringer efter den 2. juli 2013</oddHeader>
    <oddFooter>&amp;L&amp;8Nr. 117306-13 &amp;D&amp;T&amp;Rside 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="75" zoomScaleNormal="75" zoomScalePageLayoutView="0" workbookViewId="0" topLeftCell="A1">
      <selection activeCell="A11" sqref="A11:B11"/>
    </sheetView>
  </sheetViews>
  <sheetFormatPr defaultColWidth="9.140625" defaultRowHeight="12.75"/>
  <cols>
    <col min="1" max="1" width="5.57421875" style="2" customWidth="1"/>
    <col min="2" max="2" width="61.140625" style="0" customWidth="1"/>
    <col min="3" max="3" width="14.00390625" style="12" customWidth="1"/>
    <col min="4" max="4" width="15.8515625" style="7" customWidth="1"/>
    <col min="5" max="7" width="15.8515625" style="0" customWidth="1"/>
  </cols>
  <sheetData>
    <row r="1" spans="1:7" ht="30" customHeight="1">
      <c r="A1" s="81"/>
      <c r="B1" s="81"/>
      <c r="C1" s="81"/>
      <c r="D1" s="81"/>
      <c r="E1" s="81"/>
      <c r="F1" s="81"/>
      <c r="G1" s="81"/>
    </row>
    <row r="2" spans="1:7" ht="33" customHeight="1">
      <c r="A2" s="82" t="s">
        <v>10</v>
      </c>
      <c r="B2" s="83"/>
      <c r="C2" s="83"/>
      <c r="D2" s="83"/>
      <c r="E2" s="83"/>
      <c r="F2" s="83"/>
      <c r="G2" s="84"/>
    </row>
    <row r="3" spans="1:7" ht="27" customHeight="1">
      <c r="A3" s="85" t="s">
        <v>7</v>
      </c>
      <c r="B3" s="86"/>
      <c r="C3" s="100" t="s">
        <v>9</v>
      </c>
      <c r="D3" s="91" t="s">
        <v>11</v>
      </c>
      <c r="E3" s="92"/>
      <c r="F3" s="92"/>
      <c r="G3" s="93"/>
    </row>
    <row r="4" spans="1:7" ht="24" customHeight="1">
      <c r="A4" s="87"/>
      <c r="B4" s="88"/>
      <c r="C4" s="101"/>
      <c r="D4" s="8">
        <v>2014</v>
      </c>
      <c r="E4" s="4">
        <v>2015</v>
      </c>
      <c r="F4" s="4">
        <v>2016</v>
      </c>
      <c r="G4" s="4">
        <v>2017</v>
      </c>
    </row>
    <row r="5" spans="1:7" ht="36.75" customHeight="1">
      <c r="A5" s="58"/>
      <c r="B5" s="72"/>
      <c r="C5" s="71"/>
      <c r="D5" s="57"/>
      <c r="E5" s="57"/>
      <c r="F5" s="57"/>
      <c r="G5" s="57"/>
    </row>
    <row r="6" spans="1:7" ht="24" customHeight="1">
      <c r="A6" s="34"/>
      <c r="B6" s="35"/>
      <c r="C6" s="36"/>
      <c r="D6" s="59"/>
      <c r="E6" s="37"/>
      <c r="F6" s="37"/>
      <c r="G6" s="37"/>
    </row>
    <row r="7" spans="1:7" ht="24" customHeight="1">
      <c r="A7" s="34"/>
      <c r="B7" s="35"/>
      <c r="C7" s="36"/>
      <c r="D7" s="59"/>
      <c r="E7" s="37"/>
      <c r="F7" s="37"/>
      <c r="G7" s="37"/>
    </row>
    <row r="8" spans="1:7" ht="24" customHeight="1">
      <c r="A8" s="34"/>
      <c r="B8" s="35"/>
      <c r="C8" s="36"/>
      <c r="D8" s="59"/>
      <c r="E8" s="37"/>
      <c r="F8" s="37"/>
      <c r="G8" s="37"/>
    </row>
    <row r="9" spans="1:7" ht="24" customHeight="1">
      <c r="A9" s="34"/>
      <c r="B9" s="35"/>
      <c r="C9" s="36"/>
      <c r="D9" s="59"/>
      <c r="E9" s="37"/>
      <c r="F9" s="37"/>
      <c r="G9" s="37"/>
    </row>
    <row r="10" spans="1:7" ht="24" customHeight="1">
      <c r="A10" s="34"/>
      <c r="B10" s="35"/>
      <c r="C10" s="36"/>
      <c r="D10" s="59"/>
      <c r="E10" s="37"/>
      <c r="F10" s="37"/>
      <c r="G10" s="37"/>
    </row>
    <row r="11" spans="1:7" ht="24" customHeight="1">
      <c r="A11" s="34"/>
      <c r="B11" s="38"/>
      <c r="C11" s="39"/>
      <c r="D11" s="60"/>
      <c r="E11" s="40"/>
      <c r="F11" s="40"/>
      <c r="G11" s="40"/>
    </row>
    <row r="12" spans="1:7" ht="24" customHeight="1">
      <c r="A12" s="102" t="s">
        <v>0</v>
      </c>
      <c r="B12" s="103"/>
      <c r="C12" s="41"/>
      <c r="D12" s="61">
        <f>SUM(D5:D11)</f>
        <v>0</v>
      </c>
      <c r="E12" s="42">
        <f>SUM(E5:E11)</f>
        <v>0</v>
      </c>
      <c r="F12" s="42">
        <f>SUM(F5:F11)</f>
        <v>0</v>
      </c>
      <c r="G12" s="42">
        <f>SUM(G5:G11)</f>
        <v>0</v>
      </c>
    </row>
    <row r="13" spans="1:7" ht="15">
      <c r="A13" s="43"/>
      <c r="B13" s="43"/>
      <c r="C13" s="44"/>
      <c r="D13" s="45"/>
      <c r="E13" s="46"/>
      <c r="F13" s="46"/>
      <c r="G13" s="46"/>
    </row>
    <row r="14" spans="2:7" ht="18">
      <c r="B14" s="2"/>
      <c r="C14" s="10"/>
      <c r="D14" s="5"/>
      <c r="E14" s="3"/>
      <c r="F14" s="3"/>
      <c r="G14" s="3"/>
    </row>
    <row r="15" spans="2:7" ht="17.25">
      <c r="B15" s="2"/>
      <c r="C15" s="10"/>
      <c r="D15" s="5"/>
      <c r="E15" s="2"/>
      <c r="F15" s="2"/>
      <c r="G15" s="2"/>
    </row>
    <row r="16" spans="2:7" ht="17.25">
      <c r="B16" s="2"/>
      <c r="C16" s="10"/>
      <c r="D16" s="5"/>
      <c r="E16" s="2"/>
      <c r="F16" s="2"/>
      <c r="G16" s="2"/>
    </row>
    <row r="17" spans="2:7" ht="17.25">
      <c r="B17" s="2"/>
      <c r="C17" s="10"/>
      <c r="D17" s="5"/>
      <c r="E17" s="2"/>
      <c r="F17" s="2"/>
      <c r="G17" s="2"/>
    </row>
    <row r="18" spans="2:7" ht="17.25">
      <c r="B18" s="1"/>
      <c r="C18" s="11"/>
      <c r="D18" s="6"/>
      <c r="E18" s="1"/>
      <c r="F18" s="1"/>
      <c r="G18" s="1"/>
    </row>
    <row r="19" spans="2:7" ht="17.25">
      <c r="B19" s="1"/>
      <c r="C19" s="11"/>
      <c r="D19" s="6"/>
      <c r="E19" s="1"/>
      <c r="F19" s="1"/>
      <c r="G19" s="1"/>
    </row>
    <row r="20" spans="2:7" ht="17.25">
      <c r="B20" s="1"/>
      <c r="C20" s="11"/>
      <c r="D20" s="6"/>
      <c r="E20" s="1"/>
      <c r="F20" s="1"/>
      <c r="G20" s="1"/>
    </row>
  </sheetData>
  <sheetProtection/>
  <mergeCells count="6">
    <mergeCell ref="A12:B12"/>
    <mergeCell ref="A1:G1"/>
    <mergeCell ref="A2:G2"/>
    <mergeCell ref="A3:B4"/>
    <mergeCell ref="C3:C4"/>
    <mergeCell ref="D3:G3"/>
  </mergeCells>
  <printOptions/>
  <pageMargins left="0.31496062992125984" right="0.2755905511811024" top="0.3937007874015748" bottom="0.5118110236220472" header="0.2755905511811024" footer="0"/>
  <pageSetup horizontalDpi="600" verticalDpi="600" orientation="landscape" paperSize="9" r:id="rId2"/>
  <headerFooter alignWithMargins="0">
    <oddHeader>&amp;CBudget 2014 - 2017
Tekniske ændringer efter den 2. juli 2013</oddHeader>
    <oddFooter>&amp;L&amp;8Nr. 117306-13 &amp;D&amp;T&amp;Rside 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="90" zoomScaleNormal="90" zoomScalePageLayoutView="0" workbookViewId="0" topLeftCell="A1">
      <selection activeCell="A11" sqref="A11:B11"/>
    </sheetView>
  </sheetViews>
  <sheetFormatPr defaultColWidth="9.140625" defaultRowHeight="12.75"/>
  <cols>
    <col min="1" max="1" width="5.57421875" style="10" customWidth="1"/>
    <col min="2" max="2" width="63.00390625" style="0" customWidth="1"/>
    <col min="3" max="3" width="12.140625" style="12" customWidth="1"/>
    <col min="4" max="4" width="14.140625" style="7" customWidth="1"/>
    <col min="5" max="5" width="13.140625" style="0" customWidth="1"/>
    <col min="6" max="6" width="13.00390625" style="0" customWidth="1"/>
    <col min="7" max="7" width="12.8515625" style="0" customWidth="1"/>
  </cols>
  <sheetData>
    <row r="1" spans="1:7" ht="37.5" customHeight="1">
      <c r="A1" s="81"/>
      <c r="B1" s="81"/>
      <c r="C1" s="81"/>
      <c r="D1" s="81"/>
      <c r="E1" s="81"/>
      <c r="F1" s="81"/>
      <c r="G1" s="81"/>
    </row>
    <row r="2" spans="1:7" ht="33" customHeight="1">
      <c r="A2" s="82" t="s">
        <v>10</v>
      </c>
      <c r="B2" s="83"/>
      <c r="C2" s="83"/>
      <c r="D2" s="83"/>
      <c r="E2" s="83"/>
      <c r="F2" s="83"/>
      <c r="G2" s="84"/>
    </row>
    <row r="3" spans="1:7" ht="27" customHeight="1">
      <c r="A3" s="85" t="s">
        <v>1</v>
      </c>
      <c r="B3" s="86"/>
      <c r="C3" s="100" t="s">
        <v>9</v>
      </c>
      <c r="D3" s="91" t="s">
        <v>11</v>
      </c>
      <c r="E3" s="92"/>
      <c r="F3" s="92"/>
      <c r="G3" s="93"/>
    </row>
    <row r="4" spans="1:7" ht="29.25" customHeight="1">
      <c r="A4" s="87"/>
      <c r="B4" s="88"/>
      <c r="C4" s="101"/>
      <c r="D4" s="8">
        <v>2014</v>
      </c>
      <c r="E4" s="4">
        <v>2015</v>
      </c>
      <c r="F4" s="4">
        <v>2016</v>
      </c>
      <c r="G4" s="4">
        <v>2017</v>
      </c>
    </row>
    <row r="5" spans="1:7" ht="24" customHeight="1">
      <c r="A5" s="18"/>
      <c r="B5" s="21"/>
      <c r="C5" s="22"/>
      <c r="D5" s="19"/>
      <c r="E5" s="19"/>
      <c r="F5" s="19"/>
      <c r="G5" s="19"/>
    </row>
    <row r="6" spans="1:7" ht="24" customHeight="1">
      <c r="A6" s="31"/>
      <c r="B6" s="27"/>
      <c r="C6" s="47"/>
      <c r="D6" s="30"/>
      <c r="E6" s="30"/>
      <c r="F6" s="30"/>
      <c r="G6" s="30"/>
    </row>
    <row r="7" spans="1:7" ht="24" customHeight="1">
      <c r="A7" s="31"/>
      <c r="B7" s="27"/>
      <c r="C7" s="47"/>
      <c r="D7" s="30"/>
      <c r="E7" s="30"/>
      <c r="F7" s="30"/>
      <c r="G7" s="30"/>
    </row>
    <row r="8" spans="1:7" ht="24" customHeight="1">
      <c r="A8" s="31"/>
      <c r="B8" s="27"/>
      <c r="C8" s="47"/>
      <c r="D8" s="30"/>
      <c r="E8" s="30"/>
      <c r="F8" s="30"/>
      <c r="G8" s="30"/>
    </row>
    <row r="9" spans="1:7" ht="24" customHeight="1">
      <c r="A9" s="31"/>
      <c r="B9" s="48"/>
      <c r="C9" s="47"/>
      <c r="D9" s="30"/>
      <c r="E9" s="30"/>
      <c r="F9" s="30"/>
      <c r="G9" s="30"/>
    </row>
    <row r="10" spans="1:7" ht="24" customHeight="1">
      <c r="A10" s="31"/>
      <c r="B10" s="49"/>
      <c r="C10" s="47"/>
      <c r="D10" s="30"/>
      <c r="E10" s="30"/>
      <c r="F10" s="30"/>
      <c r="G10" s="30"/>
    </row>
    <row r="11" spans="1:7" ht="24" customHeight="1">
      <c r="A11" s="31"/>
      <c r="B11" s="49"/>
      <c r="C11" s="47"/>
      <c r="D11" s="30"/>
      <c r="E11" s="30"/>
      <c r="F11" s="30"/>
      <c r="G11" s="30"/>
    </row>
    <row r="12" spans="1:7" ht="24" customHeight="1">
      <c r="A12" s="31"/>
      <c r="B12" s="49"/>
      <c r="C12" s="47"/>
      <c r="D12" s="30"/>
      <c r="E12" s="30"/>
      <c r="F12" s="30"/>
      <c r="G12" s="30"/>
    </row>
    <row r="13" spans="1:7" s="15" customFormat="1" ht="24" customHeight="1">
      <c r="A13" s="51"/>
      <c r="B13" s="50"/>
      <c r="C13" s="52"/>
      <c r="D13" s="53"/>
      <c r="E13" s="53"/>
      <c r="F13" s="53"/>
      <c r="G13" s="53"/>
    </row>
    <row r="14" spans="1:7" ht="25.5" customHeight="1">
      <c r="A14" s="98" t="s">
        <v>0</v>
      </c>
      <c r="B14" s="104"/>
      <c r="C14" s="33"/>
      <c r="D14" s="33">
        <f>SUM(D5:D13)</f>
        <v>0</v>
      </c>
      <c r="E14" s="33">
        <f>SUM(E5:E13)</f>
        <v>0</v>
      </c>
      <c r="F14" s="33">
        <f>SUM(F5:F13)</f>
        <v>0</v>
      </c>
      <c r="G14" s="33">
        <f>SUM(G5:G13)</f>
        <v>0</v>
      </c>
    </row>
  </sheetData>
  <sheetProtection/>
  <mergeCells count="6">
    <mergeCell ref="A14:B14"/>
    <mergeCell ref="A1:G1"/>
    <mergeCell ref="A2:G2"/>
    <mergeCell ref="A3:B4"/>
    <mergeCell ref="C3:C4"/>
    <mergeCell ref="D3:G3"/>
  </mergeCells>
  <printOptions/>
  <pageMargins left="0.31496062992125984" right="0.2755905511811024" top="0.3937007874015748" bottom="0.5118110236220472" header="0.2755905511811024" footer="0"/>
  <pageSetup horizontalDpi="600" verticalDpi="600" orientation="landscape" paperSize="9" r:id="rId2"/>
  <headerFooter alignWithMargins="0">
    <oddHeader>&amp;CBudget 2014 - 2017
Tekniske ændringer efter den 2. juli 2013</oddHeader>
    <oddFooter>&amp;L&amp;8Nr. 117306-13 &amp;D&amp;T&amp;Rside 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="90" zoomScaleNormal="90" zoomScalePageLayoutView="0" workbookViewId="0" topLeftCell="A1">
      <selection activeCell="A11" sqref="A11:B11"/>
    </sheetView>
  </sheetViews>
  <sheetFormatPr defaultColWidth="9.140625" defaultRowHeight="12.75"/>
  <cols>
    <col min="1" max="1" width="5.57421875" style="2" customWidth="1"/>
    <col min="2" max="2" width="59.8515625" style="0" customWidth="1"/>
    <col min="3" max="3" width="14.00390625" style="12" customWidth="1"/>
    <col min="4" max="4" width="15.8515625" style="7" customWidth="1"/>
    <col min="5" max="7" width="15.8515625" style="0" customWidth="1"/>
  </cols>
  <sheetData>
    <row r="1" spans="1:7" ht="27" customHeight="1">
      <c r="A1" s="81"/>
      <c r="B1" s="81"/>
      <c r="C1" s="81"/>
      <c r="D1" s="81"/>
      <c r="E1" s="81"/>
      <c r="F1" s="81"/>
      <c r="G1" s="81"/>
    </row>
    <row r="2" spans="1:7" ht="33" customHeight="1">
      <c r="A2" s="82" t="s">
        <v>10</v>
      </c>
      <c r="B2" s="83"/>
      <c r="C2" s="83"/>
      <c r="D2" s="83"/>
      <c r="E2" s="83"/>
      <c r="F2" s="83"/>
      <c r="G2" s="84"/>
    </row>
    <row r="3" spans="1:7" ht="27" customHeight="1">
      <c r="A3" s="85" t="s">
        <v>2</v>
      </c>
      <c r="B3" s="86"/>
      <c r="C3" s="100" t="s">
        <v>9</v>
      </c>
      <c r="D3" s="91" t="s">
        <v>11</v>
      </c>
      <c r="E3" s="92"/>
      <c r="F3" s="92"/>
      <c r="G3" s="93"/>
    </row>
    <row r="4" spans="1:7" ht="24" customHeight="1">
      <c r="A4" s="87"/>
      <c r="B4" s="88"/>
      <c r="C4" s="101"/>
      <c r="D4" s="8">
        <v>2014</v>
      </c>
      <c r="E4" s="4">
        <v>2015</v>
      </c>
      <c r="F4" s="4">
        <v>2016</v>
      </c>
      <c r="G4" s="4">
        <v>2017</v>
      </c>
    </row>
    <row r="5" spans="1:7" ht="24" customHeight="1">
      <c r="A5" s="18"/>
      <c r="B5" s="21"/>
      <c r="C5" s="20"/>
      <c r="D5" s="19"/>
      <c r="E5" s="19"/>
      <c r="F5" s="19"/>
      <c r="G5" s="19"/>
    </row>
    <row r="6" spans="1:7" ht="24" customHeight="1">
      <c r="A6" s="18"/>
      <c r="B6" s="21"/>
      <c r="C6" s="18"/>
      <c r="D6" s="19"/>
      <c r="E6" s="19"/>
      <c r="F6" s="19"/>
      <c r="G6" s="19"/>
    </row>
    <row r="7" spans="1:7" ht="24" customHeight="1">
      <c r="A7" s="18"/>
      <c r="B7" s="21"/>
      <c r="C7" s="24"/>
      <c r="D7" s="19"/>
      <c r="E7" s="19"/>
      <c r="F7" s="19"/>
      <c r="G7" s="19"/>
    </row>
    <row r="8" spans="1:7" ht="24" customHeight="1">
      <c r="A8" s="18"/>
      <c r="B8" s="21"/>
      <c r="C8" s="20"/>
      <c r="D8" s="19"/>
      <c r="E8" s="19"/>
      <c r="F8" s="19"/>
      <c r="G8" s="19"/>
    </row>
    <row r="9" spans="1:7" ht="24" customHeight="1">
      <c r="A9" s="18"/>
      <c r="B9" s="21"/>
      <c r="C9" s="20"/>
      <c r="D9" s="19"/>
      <c r="E9" s="19"/>
      <c r="F9" s="19"/>
      <c r="G9" s="19"/>
    </row>
    <row r="10" spans="1:7" ht="24" customHeight="1">
      <c r="A10" s="18"/>
      <c r="B10" s="21"/>
      <c r="C10" s="18"/>
      <c r="D10" s="19"/>
      <c r="E10" s="19"/>
      <c r="F10" s="19"/>
      <c r="G10" s="19"/>
    </row>
    <row r="11" spans="1:7" ht="24" customHeight="1">
      <c r="A11" s="18"/>
      <c r="B11" s="21"/>
      <c r="C11" s="20"/>
      <c r="D11" s="19"/>
      <c r="E11" s="19"/>
      <c r="F11" s="19"/>
      <c r="G11" s="19"/>
    </row>
    <row r="12" spans="1:7" ht="24" customHeight="1">
      <c r="A12" s="18"/>
      <c r="B12" s="21"/>
      <c r="C12" s="20"/>
      <c r="D12" s="19"/>
      <c r="E12" s="19"/>
      <c r="F12" s="19"/>
      <c r="G12" s="19"/>
    </row>
    <row r="13" spans="1:7" ht="24" customHeight="1">
      <c r="A13" s="18"/>
      <c r="B13" s="21"/>
      <c r="C13" s="18"/>
      <c r="D13" s="19"/>
      <c r="E13" s="19"/>
      <c r="F13" s="19"/>
      <c r="G13" s="19"/>
    </row>
    <row r="14" spans="1:7" ht="24" customHeight="1">
      <c r="A14" s="18"/>
      <c r="B14" s="21"/>
      <c r="C14" s="18"/>
      <c r="D14" s="19"/>
      <c r="E14" s="19"/>
      <c r="F14" s="19"/>
      <c r="G14" s="19"/>
    </row>
    <row r="15" spans="1:7" ht="24" customHeight="1">
      <c r="A15" s="18"/>
      <c r="B15" s="21"/>
      <c r="C15" s="18"/>
      <c r="D15" s="19"/>
      <c r="E15" s="19"/>
      <c r="F15" s="19"/>
      <c r="G15" s="19"/>
    </row>
    <row r="16" spans="1:7" ht="27" customHeight="1">
      <c r="A16" s="105" t="s">
        <v>0</v>
      </c>
      <c r="B16" s="106"/>
      <c r="C16" s="23"/>
      <c r="D16" s="23">
        <f>SUM(D5:D15)</f>
        <v>0</v>
      </c>
      <c r="E16" s="23">
        <f>SUM(E5:E15)</f>
        <v>0</v>
      </c>
      <c r="F16" s="23">
        <f>SUM(F5:F15)</f>
        <v>0</v>
      </c>
      <c r="G16" s="23">
        <f>SUM(G5:G15)</f>
        <v>0</v>
      </c>
    </row>
    <row r="17" spans="2:7" ht="18">
      <c r="B17" s="2"/>
      <c r="C17" s="10"/>
      <c r="D17" s="5"/>
      <c r="E17" s="3"/>
      <c r="F17" s="3"/>
      <c r="G17" s="3"/>
    </row>
    <row r="18" spans="2:7" ht="17.25">
      <c r="B18" s="2"/>
      <c r="C18" s="10"/>
      <c r="D18" s="5"/>
      <c r="E18" s="3"/>
      <c r="F18" s="3"/>
      <c r="G18" s="3"/>
    </row>
    <row r="19" spans="2:7" ht="17.25">
      <c r="B19" s="14"/>
      <c r="C19" s="10"/>
      <c r="D19" s="5"/>
      <c r="E19" s="2"/>
      <c r="F19" s="2"/>
      <c r="G19" s="2"/>
    </row>
    <row r="20" spans="2:7" ht="17.25">
      <c r="B20" s="2"/>
      <c r="C20" s="10"/>
      <c r="D20" s="5"/>
      <c r="E20" s="2"/>
      <c r="F20" s="2"/>
      <c r="G20" s="2"/>
    </row>
    <row r="21" spans="2:7" ht="17.25">
      <c r="B21" s="2"/>
      <c r="C21" s="10"/>
      <c r="D21" s="5"/>
      <c r="E21" s="2"/>
      <c r="F21" s="2"/>
      <c r="G21" s="2"/>
    </row>
    <row r="22" spans="2:7" ht="17.25">
      <c r="B22" s="1"/>
      <c r="C22" s="11"/>
      <c r="D22" s="6"/>
      <c r="E22" s="1"/>
      <c r="F22" s="1"/>
      <c r="G22" s="1"/>
    </row>
    <row r="23" spans="2:7" ht="17.25">
      <c r="B23" s="1"/>
      <c r="C23" s="11"/>
      <c r="D23" s="6"/>
      <c r="E23" s="1"/>
      <c r="F23" s="1"/>
      <c r="G23" s="1"/>
    </row>
    <row r="24" spans="2:7" ht="17.25">
      <c r="B24" s="1"/>
      <c r="C24" s="11"/>
      <c r="D24" s="6"/>
      <c r="E24" s="1"/>
      <c r="F24" s="1"/>
      <c r="G24" s="1"/>
    </row>
  </sheetData>
  <sheetProtection/>
  <mergeCells count="6">
    <mergeCell ref="A16:B16"/>
    <mergeCell ref="A1:G1"/>
    <mergeCell ref="A2:G2"/>
    <mergeCell ref="A3:B4"/>
    <mergeCell ref="C3:C4"/>
    <mergeCell ref="D3:G3"/>
  </mergeCells>
  <printOptions/>
  <pageMargins left="0.31496062992125984" right="0.2755905511811024" top="0.3937007874015748" bottom="0.5118110236220472" header="0.2755905511811024" footer="0"/>
  <pageSetup horizontalDpi="600" verticalDpi="600" orientation="landscape" paperSize="9" r:id="rId2"/>
  <headerFooter alignWithMargins="0">
    <oddHeader>&amp;CBudget 2014 - 2017
Tekniske ændringer efter den 2. juli 2013</oddHeader>
    <oddFooter>&amp;L&amp;8Nr. 117306-13 &amp;D&amp;T&amp;Rside 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="75" zoomScaleNormal="75" zoomScalePageLayoutView="0" workbookViewId="0" topLeftCell="A1">
      <selection activeCell="A11" sqref="A11:B11"/>
    </sheetView>
  </sheetViews>
  <sheetFormatPr defaultColWidth="9.140625" defaultRowHeight="12.75"/>
  <cols>
    <col min="1" max="1" width="5.57421875" style="2" customWidth="1"/>
    <col min="2" max="2" width="61.8515625" style="0" customWidth="1"/>
    <col min="3" max="3" width="14.00390625" style="12" customWidth="1"/>
    <col min="4" max="4" width="15.57421875" style="7" customWidth="1"/>
    <col min="5" max="6" width="15.140625" style="0" customWidth="1"/>
    <col min="7" max="7" width="14.421875" style="0" customWidth="1"/>
  </cols>
  <sheetData>
    <row r="1" spans="1:7" ht="30" customHeight="1">
      <c r="A1" s="81"/>
      <c r="B1" s="81"/>
      <c r="C1" s="81"/>
      <c r="D1" s="81"/>
      <c r="E1" s="81"/>
      <c r="F1" s="81"/>
      <c r="G1" s="81"/>
    </row>
    <row r="2" spans="1:7" ht="33" customHeight="1">
      <c r="A2" s="82" t="s">
        <v>10</v>
      </c>
      <c r="B2" s="83"/>
      <c r="C2" s="83"/>
      <c r="D2" s="83"/>
      <c r="E2" s="83"/>
      <c r="F2" s="83"/>
      <c r="G2" s="84"/>
    </row>
    <row r="3" spans="1:7" ht="27" customHeight="1">
      <c r="A3" s="85" t="s">
        <v>8</v>
      </c>
      <c r="B3" s="86"/>
      <c r="C3" s="100" t="s">
        <v>9</v>
      </c>
      <c r="D3" s="91" t="s">
        <v>11</v>
      </c>
      <c r="E3" s="92"/>
      <c r="F3" s="92"/>
      <c r="G3" s="93"/>
    </row>
    <row r="4" spans="1:7" ht="24" customHeight="1">
      <c r="A4" s="107"/>
      <c r="B4" s="108"/>
      <c r="C4" s="109"/>
      <c r="D4" s="17">
        <v>2014</v>
      </c>
      <c r="E4" s="16">
        <v>2015</v>
      </c>
      <c r="F4" s="16">
        <v>2016</v>
      </c>
      <c r="G4" s="16">
        <v>2017</v>
      </c>
    </row>
    <row r="5" spans="1:7" ht="24" customHeight="1">
      <c r="A5" s="26"/>
      <c r="B5" s="27" t="s">
        <v>12</v>
      </c>
      <c r="C5" s="63" t="s">
        <v>13</v>
      </c>
      <c r="D5" s="64">
        <v>-2813830</v>
      </c>
      <c r="E5" s="64">
        <v>-2813830</v>
      </c>
      <c r="F5" s="64">
        <v>-2813830</v>
      </c>
      <c r="G5" s="65">
        <v>-2813830</v>
      </c>
    </row>
    <row r="6" spans="1:7" ht="36" customHeight="1">
      <c r="A6" s="26"/>
      <c r="B6" s="62" t="s">
        <v>25</v>
      </c>
      <c r="C6" s="63"/>
      <c r="D6" s="64">
        <v>-396510</v>
      </c>
      <c r="E6" s="64">
        <v>-396510</v>
      </c>
      <c r="F6" s="64">
        <v>-396510</v>
      </c>
      <c r="G6" s="64">
        <v>-396510</v>
      </c>
    </row>
    <row r="7" spans="1:7" ht="42" customHeight="1">
      <c r="A7" s="26"/>
      <c r="B7" s="62" t="s">
        <v>26</v>
      </c>
      <c r="C7" s="63"/>
      <c r="D7" s="64">
        <v>50000</v>
      </c>
      <c r="E7" s="64">
        <v>50000</v>
      </c>
      <c r="F7" s="64">
        <v>50000</v>
      </c>
      <c r="G7" s="64">
        <v>50000</v>
      </c>
    </row>
    <row r="8" spans="1:7" ht="51.75" customHeight="1">
      <c r="A8" s="26"/>
      <c r="B8" s="69" t="s">
        <v>39</v>
      </c>
      <c r="C8" s="63" t="s">
        <v>27</v>
      </c>
      <c r="D8" s="64">
        <v>324375</v>
      </c>
      <c r="E8" s="64">
        <v>70000</v>
      </c>
      <c r="F8" s="64">
        <v>70000</v>
      </c>
      <c r="G8" s="64">
        <v>70000</v>
      </c>
    </row>
    <row r="9" spans="1:7" ht="24" customHeight="1">
      <c r="A9" s="26"/>
      <c r="B9" s="29"/>
      <c r="C9" s="63"/>
      <c r="D9" s="64"/>
      <c r="E9" s="64"/>
      <c r="F9" s="64"/>
      <c r="G9" s="64"/>
    </row>
    <row r="10" spans="1:7" ht="24" customHeight="1">
      <c r="A10" s="26"/>
      <c r="B10" s="29"/>
      <c r="C10" s="63"/>
      <c r="D10" s="64"/>
      <c r="E10" s="64"/>
      <c r="F10" s="64"/>
      <c r="G10" s="64"/>
    </row>
    <row r="11" spans="1:7" ht="24" customHeight="1">
      <c r="A11" s="26"/>
      <c r="B11" s="29"/>
      <c r="C11" s="63"/>
      <c r="D11" s="64"/>
      <c r="E11" s="64"/>
      <c r="F11" s="64"/>
      <c r="G11" s="64"/>
    </row>
    <row r="12" spans="1:7" ht="24" customHeight="1">
      <c r="A12" s="26"/>
      <c r="B12" s="29"/>
      <c r="C12" s="63"/>
      <c r="D12" s="64"/>
      <c r="E12" s="64"/>
      <c r="F12" s="64"/>
      <c r="G12" s="64"/>
    </row>
    <row r="13" spans="1:7" ht="24" customHeight="1">
      <c r="A13" s="25"/>
      <c r="B13" s="28"/>
      <c r="C13" s="63"/>
      <c r="D13" s="64"/>
      <c r="E13" s="64"/>
      <c r="F13" s="64"/>
      <c r="G13" s="64"/>
    </row>
    <row r="14" spans="1:7" ht="24" customHeight="1">
      <c r="A14" s="98" t="s">
        <v>0</v>
      </c>
      <c r="B14" s="99"/>
      <c r="C14" s="42"/>
      <c r="D14" s="42">
        <f>SUM(D5:D13)</f>
        <v>-2835965</v>
      </c>
      <c r="E14" s="42">
        <f>SUM(E5:E13)</f>
        <v>-3090340</v>
      </c>
      <c r="F14" s="42">
        <f>SUM(F5:F13)</f>
        <v>-3090340</v>
      </c>
      <c r="G14" s="42">
        <f>SUM(G5:G13)</f>
        <v>-3090340</v>
      </c>
    </row>
    <row r="15" spans="2:7" ht="18">
      <c r="B15" s="2"/>
      <c r="C15" s="10"/>
      <c r="D15" s="5"/>
      <c r="E15" s="3"/>
      <c r="F15" s="3"/>
      <c r="G15" s="3"/>
    </row>
    <row r="16" spans="2:7" ht="17.25">
      <c r="B16" s="1"/>
      <c r="C16" s="11"/>
      <c r="D16" s="6"/>
      <c r="E16" s="1"/>
      <c r="F16" s="1"/>
      <c r="G16" s="1"/>
    </row>
    <row r="17" spans="2:7" ht="17.25">
      <c r="B17" s="1"/>
      <c r="C17" s="11"/>
      <c r="D17" s="6"/>
      <c r="E17" s="1"/>
      <c r="F17" s="1"/>
      <c r="G17" s="1"/>
    </row>
  </sheetData>
  <sheetProtection/>
  <mergeCells count="6">
    <mergeCell ref="A14:B14"/>
    <mergeCell ref="A1:G1"/>
    <mergeCell ref="A2:G2"/>
    <mergeCell ref="A3:B4"/>
    <mergeCell ref="C3:C4"/>
    <mergeCell ref="D3:G3"/>
  </mergeCells>
  <printOptions/>
  <pageMargins left="0.31496062992125984" right="0.2755905511811024" top="0.3937007874015748" bottom="0.5118110236220472" header="0.2755905511811024" footer="0"/>
  <pageSetup horizontalDpi="600" verticalDpi="600" orientation="landscape" paperSize="9" r:id="rId2"/>
  <headerFooter alignWithMargins="0">
    <oddHeader>&amp;CBudget 2014 - 2017
Tekniske ændringer efter den 2. juli 2013</oddHeader>
    <oddFooter>&amp;L&amp;8Nr. 117306-13 &amp;D&amp;T&amp;Rside 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="75" zoomScaleNormal="75" zoomScalePageLayoutView="0" workbookViewId="0" topLeftCell="A1">
      <pane ySplit="4" topLeftCell="A8" activePane="bottomLeft" state="frozen"/>
      <selection pane="topLeft" activeCell="A11" sqref="A11:B11"/>
      <selection pane="bottomLeft" activeCell="A11" sqref="A11:B11"/>
    </sheetView>
  </sheetViews>
  <sheetFormatPr defaultColWidth="9.140625" defaultRowHeight="12.75"/>
  <cols>
    <col min="1" max="1" width="5.57421875" style="2" customWidth="1"/>
    <col min="2" max="2" width="61.00390625" style="0" customWidth="1"/>
    <col min="3" max="3" width="14.00390625" style="12" customWidth="1"/>
    <col min="4" max="4" width="15.8515625" style="7" customWidth="1"/>
    <col min="5" max="7" width="15.8515625" style="0" customWidth="1"/>
  </cols>
  <sheetData>
    <row r="1" spans="1:7" ht="30" customHeight="1">
      <c r="A1" s="81"/>
      <c r="B1" s="81"/>
      <c r="C1" s="81"/>
      <c r="D1" s="81"/>
      <c r="E1" s="81"/>
      <c r="F1" s="81"/>
      <c r="G1" s="81"/>
    </row>
    <row r="2" spans="1:7" ht="33" customHeight="1">
      <c r="A2" s="82" t="s">
        <v>10</v>
      </c>
      <c r="B2" s="83"/>
      <c r="C2" s="83"/>
      <c r="D2" s="83"/>
      <c r="E2" s="83"/>
      <c r="F2" s="83"/>
      <c r="G2" s="84"/>
    </row>
    <row r="3" spans="1:7" ht="27" customHeight="1">
      <c r="A3" s="85" t="s">
        <v>3</v>
      </c>
      <c r="B3" s="86"/>
      <c r="C3" s="100" t="s">
        <v>9</v>
      </c>
      <c r="D3" s="91" t="s">
        <v>11</v>
      </c>
      <c r="E3" s="92"/>
      <c r="F3" s="92"/>
      <c r="G3" s="93"/>
    </row>
    <row r="4" spans="1:7" ht="24" customHeight="1">
      <c r="A4" s="87"/>
      <c r="B4" s="88"/>
      <c r="C4" s="101"/>
      <c r="D4" s="8">
        <v>2014</v>
      </c>
      <c r="E4" s="4">
        <v>2015</v>
      </c>
      <c r="F4" s="4">
        <v>2016</v>
      </c>
      <c r="G4" s="4">
        <v>2017</v>
      </c>
    </row>
    <row r="5" spans="1:7" ht="51" customHeight="1">
      <c r="A5" s="54" t="s">
        <v>14</v>
      </c>
      <c r="B5" s="55" t="s">
        <v>40</v>
      </c>
      <c r="C5" s="36"/>
      <c r="D5" s="37">
        <v>-12401000</v>
      </c>
      <c r="E5" s="37">
        <v>-12401000</v>
      </c>
      <c r="F5" s="37">
        <v>-12401000</v>
      </c>
      <c r="G5" s="37">
        <v>-12401000</v>
      </c>
    </row>
    <row r="6" spans="1:7" ht="46.5" customHeight="1">
      <c r="A6" s="54" t="s">
        <v>15</v>
      </c>
      <c r="B6" s="55" t="s">
        <v>41</v>
      </c>
      <c r="C6" s="36"/>
      <c r="D6" s="37">
        <v>650000</v>
      </c>
      <c r="E6" s="37">
        <v>650000</v>
      </c>
      <c r="F6" s="37">
        <v>650000</v>
      </c>
      <c r="G6" s="37">
        <v>650000</v>
      </c>
    </row>
    <row r="7" spans="1:7" ht="96.75" customHeight="1">
      <c r="A7" s="54" t="s">
        <v>16</v>
      </c>
      <c r="B7" s="55" t="s">
        <v>42</v>
      </c>
      <c r="C7" s="36"/>
      <c r="D7" s="37">
        <v>4000000</v>
      </c>
      <c r="E7" s="37">
        <v>4000000</v>
      </c>
      <c r="F7" s="37">
        <v>4000000</v>
      </c>
      <c r="G7" s="37">
        <v>4000000</v>
      </c>
    </row>
    <row r="8" spans="1:7" s="67" customFormat="1" ht="24" customHeight="1">
      <c r="A8" s="74"/>
      <c r="B8" s="55" t="s">
        <v>17</v>
      </c>
      <c r="C8" s="36"/>
      <c r="D8" s="37">
        <v>-50000</v>
      </c>
      <c r="E8" s="37">
        <v>-50000</v>
      </c>
      <c r="F8" s="37">
        <v>-50000</v>
      </c>
      <c r="G8" s="37">
        <v>-50000</v>
      </c>
    </row>
    <row r="9" spans="1:7" ht="24" customHeight="1">
      <c r="A9" s="54"/>
      <c r="B9" s="55" t="s">
        <v>18</v>
      </c>
      <c r="C9" s="36"/>
      <c r="D9" s="37">
        <v>-100000</v>
      </c>
      <c r="E9" s="37">
        <v>-100000</v>
      </c>
      <c r="F9" s="37">
        <v>-100000</v>
      </c>
      <c r="G9" s="37">
        <v>-100000</v>
      </c>
    </row>
    <row r="10" spans="1:7" ht="70.5" customHeight="1">
      <c r="A10" s="54" t="s">
        <v>19</v>
      </c>
      <c r="B10" s="68" t="s">
        <v>20</v>
      </c>
      <c r="C10" s="36"/>
      <c r="D10" s="37">
        <v>-2000000</v>
      </c>
      <c r="E10" s="37">
        <v>-2000000</v>
      </c>
      <c r="F10" s="37">
        <v>-2000000</v>
      </c>
      <c r="G10" s="37">
        <v>-2000000</v>
      </c>
    </row>
    <row r="11" spans="1:7" ht="50.25" customHeight="1">
      <c r="A11" s="54" t="s">
        <v>21</v>
      </c>
      <c r="B11" s="68" t="s">
        <v>43</v>
      </c>
      <c r="C11" s="36"/>
      <c r="D11" s="37">
        <v>2000000</v>
      </c>
      <c r="E11" s="37">
        <v>2000000</v>
      </c>
      <c r="F11" s="37">
        <v>2000000</v>
      </c>
      <c r="G11" s="37">
        <v>2000000</v>
      </c>
    </row>
    <row r="12" spans="1:7" ht="65.25" customHeight="1">
      <c r="A12" s="54" t="s">
        <v>22</v>
      </c>
      <c r="B12" s="68" t="s">
        <v>44</v>
      </c>
      <c r="C12" s="34"/>
      <c r="D12" s="37">
        <v>-1450000</v>
      </c>
      <c r="E12" s="37">
        <v>-1450000</v>
      </c>
      <c r="F12" s="37">
        <v>-1450000</v>
      </c>
      <c r="G12" s="37">
        <v>-1450000</v>
      </c>
    </row>
    <row r="13" spans="1:7" ht="64.5" customHeight="1">
      <c r="A13" s="54" t="s">
        <v>23</v>
      </c>
      <c r="B13" s="66" t="s">
        <v>24</v>
      </c>
      <c r="C13" s="34"/>
      <c r="D13" s="37">
        <v>1850000</v>
      </c>
      <c r="E13" s="37">
        <v>1850000</v>
      </c>
      <c r="F13" s="37">
        <v>1850000</v>
      </c>
      <c r="G13" s="37">
        <v>1850000</v>
      </c>
    </row>
    <row r="14" spans="1:7" ht="24" customHeight="1">
      <c r="A14" s="102" t="s">
        <v>0</v>
      </c>
      <c r="B14" s="110"/>
      <c r="C14" s="42"/>
      <c r="D14" s="42">
        <f>SUM(D5:D13)</f>
        <v>-7501000</v>
      </c>
      <c r="E14" s="42">
        <f>SUM(E5:E13)</f>
        <v>-7501000</v>
      </c>
      <c r="F14" s="42">
        <f>SUM(F5:F13)</f>
        <v>-7501000</v>
      </c>
      <c r="G14" s="42">
        <f>SUM(G5:G13)</f>
        <v>-7501000</v>
      </c>
    </row>
    <row r="15" spans="2:7" ht="18">
      <c r="B15" s="1"/>
      <c r="C15" s="11"/>
      <c r="D15" s="6"/>
      <c r="E15" s="1"/>
      <c r="F15" s="1"/>
      <c r="G15" s="1"/>
    </row>
    <row r="16" spans="2:7" ht="17.25">
      <c r="B16" s="1"/>
      <c r="C16" s="11"/>
      <c r="D16" s="6"/>
      <c r="E16" s="1"/>
      <c r="F16" s="1"/>
      <c r="G16" s="1"/>
    </row>
  </sheetData>
  <sheetProtection/>
  <mergeCells count="6">
    <mergeCell ref="A14:B14"/>
    <mergeCell ref="A1:G1"/>
    <mergeCell ref="A2:G2"/>
    <mergeCell ref="A3:B4"/>
    <mergeCell ref="C3:C4"/>
    <mergeCell ref="D3:G3"/>
  </mergeCells>
  <printOptions/>
  <pageMargins left="0.31496062992125984" right="0.2755905511811024" top="0.3937007874015748" bottom="0.5118110236220472" header="0.2755905511811024" footer="0"/>
  <pageSetup horizontalDpi="600" verticalDpi="600" orientation="landscape" paperSize="9" r:id="rId2"/>
  <headerFooter alignWithMargins="0">
    <oddHeader>&amp;CBudget 2014 - 2017
Tekniske ændringer efter den 2. juli 2013</oddHeader>
    <oddFooter>&amp;L&amp;8Nr. 117306-13 &amp;D&amp;T&amp;Rside 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ØKO-21-08-2013 - Bilag 1197.03 Oversigt over tekniske ændringer efter den 2 juli 2013   1 behandling</dc:title>
  <dc:subject>ØVRIGE</dc:subject>
  <dc:creator>JOPE</dc:creator>
  <cp:keywords/>
  <dc:description>Oversigt over tekniske ændringer efter den 26. juni 2012</dc:description>
  <cp:lastModifiedBy>Jørn Pedersen</cp:lastModifiedBy>
  <cp:lastPrinted>2013-08-15T11:56:43Z</cp:lastPrinted>
  <dcterms:created xsi:type="dcterms:W3CDTF">1996-11-12T13:28:11Z</dcterms:created>
  <dcterms:modified xsi:type="dcterms:W3CDTF">2013-08-15T11:56:49Z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Økonomiudvalget</vt:lpwstr>
  </property>
  <property fmtid="{D5CDD505-2E9C-101B-9397-08002B2CF9AE}" pid="4" name="MeetingTit">
    <vt:lpwstr>21-08-2013</vt:lpwstr>
  </property>
  <property fmtid="{D5CDD505-2E9C-101B-9397-08002B2CF9AE}" pid="5" name="MeetingDateAndTi">
    <vt:lpwstr>21-08-2013 fra 13:00 - 14:37</vt:lpwstr>
  </property>
  <property fmtid="{D5CDD505-2E9C-101B-9397-08002B2CF9AE}" pid="6" name="AccessLevelNa">
    <vt:lpwstr>Åben</vt:lpwstr>
  </property>
  <property fmtid="{D5CDD505-2E9C-101B-9397-08002B2CF9AE}" pid="7" name="Fusion">
    <vt:lpwstr>1368562</vt:lpwstr>
  </property>
  <property fmtid="{D5CDD505-2E9C-101B-9397-08002B2CF9AE}" pid="8" name="SortOrd">
    <vt:lpwstr>3</vt:lpwstr>
  </property>
  <property fmtid="{D5CDD505-2E9C-101B-9397-08002B2CF9AE}" pid="9" name="MeetingEndDa">
    <vt:lpwstr>2013-08-21T14:37:00Z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117306/13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2013-08-21T13:00:00Z</vt:lpwstr>
  </property>
  <property fmtid="{D5CDD505-2E9C-101B-9397-08002B2CF9AE}" pid="14" name="PWDescripti">
    <vt:lpwstr>DA-1104263   Kopi til: </vt:lpwstr>
  </property>
  <property fmtid="{D5CDD505-2E9C-101B-9397-08002B2CF9AE}" pid="15" name="U">
    <vt:lpwstr>1207075</vt:lpwstr>
  </property>
  <property fmtid="{D5CDD505-2E9C-101B-9397-08002B2CF9AE}" pid="16" name="PWFileTy">
    <vt:lpwstr>.XLS</vt:lpwstr>
  </property>
  <property fmtid="{D5CDD505-2E9C-101B-9397-08002B2CF9AE}" pid="17" name="Agenda">
    <vt:lpwstr>1424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